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Meurer\Projekte eMeurer\QMB Infobrief\76 CAPA-Liste\"/>
    </mc:Choice>
  </mc:AlternateContent>
  <xr:revisionPtr revIDLastSave="0" documentId="13_ncr:1_{EBCCAB10-6CED-4A62-9FFC-E2603F726D67}" xr6:coauthVersionLast="36" xr6:coauthVersionMax="36" xr10:uidLastSave="{00000000-0000-0000-0000-000000000000}"/>
  <bookViews>
    <workbookView xWindow="0" yWindow="0" windowWidth="28800" windowHeight="13620" xr2:uid="{0E6D4F4C-1B59-4979-8413-A9431A08FDD6}"/>
  </bookViews>
  <sheets>
    <sheet name="Info zur Datei" sheetId="1" r:id="rId1"/>
    <sheet name="CAPA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B1" i="2"/>
  <c r="E4" i="2" l="1"/>
  <c r="E5" i="2"/>
  <c r="E6" i="2"/>
  <c r="E7" i="2"/>
  <c r="E9" i="2"/>
  <c r="E10" i="2"/>
  <c r="E11" i="2"/>
  <c r="E14" i="2"/>
  <c r="E12" i="2"/>
  <c r="E13" i="2"/>
</calcChain>
</file>

<file path=xl/sharedStrings.xml><?xml version="1.0" encoding="utf-8"?>
<sst xmlns="http://schemas.openxmlformats.org/spreadsheetml/2006/main" count="55" uniqueCount="49">
  <si>
    <t>Weitere Vorlagen finden Sie jederzeit unter www.der-qmb.info/download/.</t>
  </si>
  <si>
    <t>Diese Datei steht kostenfrei zur Verfügung und darf für eigene Zwecke angepasst werden.</t>
  </si>
  <si>
    <t xml:space="preserve">© Elke Meurer | www.der-qmb.info </t>
  </si>
  <si>
    <t>Maßnahmen-Titel</t>
  </si>
  <si>
    <t>Termin</t>
  </si>
  <si>
    <t>zuständig</t>
  </si>
  <si>
    <t>Priorität</t>
  </si>
  <si>
    <t>Status</t>
  </si>
  <si>
    <t>Bemerkung</t>
  </si>
  <si>
    <t>Kontrolle Warenausgang</t>
  </si>
  <si>
    <t>Versand</t>
  </si>
  <si>
    <t>Wirksamkeitskontrolle Prüfmittel</t>
  </si>
  <si>
    <t xml:space="preserve">Qualitätssicherung </t>
  </si>
  <si>
    <t xml:space="preserve">Währungsrechner im Webshop </t>
  </si>
  <si>
    <t>IT</t>
  </si>
  <si>
    <t>Materialprüfung</t>
  </si>
  <si>
    <t>Hinweis aus Vertrieb</t>
  </si>
  <si>
    <t>Vertrieb und GF</t>
  </si>
  <si>
    <t>Audit von Kunde X</t>
  </si>
  <si>
    <t xml:space="preserve">Reklamation </t>
  </si>
  <si>
    <t>Prozess Angebotsfreigabe</t>
  </si>
  <si>
    <t>Qualitätszirkel Produktion</t>
  </si>
  <si>
    <t>Prüfarbeitsplätze ergonomisch anpassen</t>
  </si>
  <si>
    <t>Hinweis aus Versand</t>
  </si>
  <si>
    <t>Produktion</t>
  </si>
  <si>
    <t>Entsorgung Schmiermittel</t>
  </si>
  <si>
    <t>Quelle (verlinken/verweisen)</t>
  </si>
  <si>
    <t xml:space="preserve">Dopplung von Maßnahmenlisten </t>
  </si>
  <si>
    <t>QM</t>
  </si>
  <si>
    <t>Erste Informationen zur Digitalisierung der Dokumentation</t>
  </si>
  <si>
    <t>Schulungsplan lückenhaft</t>
  </si>
  <si>
    <t>Personalabteilung</t>
  </si>
  <si>
    <t>Meldung vom</t>
  </si>
  <si>
    <t>Formatierung J + K</t>
  </si>
  <si>
    <t>Prio</t>
  </si>
  <si>
    <t>Frist</t>
  </si>
  <si>
    <t xml:space="preserve">Zertifizierungsaudit </t>
  </si>
  <si>
    <t>internes Audit</t>
  </si>
  <si>
    <t xml:space="preserve">Managementbewertung </t>
  </si>
  <si>
    <t>Stand:</t>
  </si>
  <si>
    <t>Materialbruch von Baugruppe Z</t>
  </si>
  <si>
    <t xml:space="preserve">QS-Report </t>
  </si>
  <si>
    <t>Korrekturmaßnahme einleiten und gewichten</t>
  </si>
  <si>
    <t xml:space="preserve">Bei Excel bietet es sich an Formeln und Funktionen zu nutzen. </t>
  </si>
  <si>
    <t>gleichen Weg deaktivieren Sie diese Ansicht.</t>
  </si>
  <si>
    <r>
      <t xml:space="preserve">Wenn Sie </t>
    </r>
    <r>
      <rPr>
        <b/>
        <sz val="11"/>
        <color theme="1"/>
        <rFont val="Calibri"/>
        <family val="2"/>
        <scheme val="minor"/>
      </rPr>
      <t xml:space="preserve">alle eingesetzten Formeln </t>
    </r>
    <r>
      <rPr>
        <sz val="11"/>
        <color theme="1"/>
        <rFont val="Calibri"/>
        <family val="2"/>
        <scheme val="minor"/>
      </rPr>
      <t>sehen möchten, wählen Sie im Menü "Formeln" und dort "Formeln anzeigen". Auf dem</t>
    </r>
  </si>
  <si>
    <t>letztes Meeting:</t>
  </si>
  <si>
    <t>Formatierung Spalten A + G</t>
  </si>
  <si>
    <t>Tabellenformatierung inkl. Filter: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</si>
</sst>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Tage&quot;"/>
    <numFmt numFmtId="165" formatCode="&quot;Stufe&quot;\ 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2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horizontal="center" vertical="top" wrapText="1"/>
    </xf>
    <xf numFmtId="9" fontId="0" fillId="0" borderId="0" xfId="1" applyFont="1" applyAlignment="1">
      <alignment horizontal="right" vertical="top" wrapText="1" inden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2" borderId="0" xfId="3" applyAlignment="1">
      <alignment horizontal="center" vertical="top" wrapText="1"/>
    </xf>
    <xf numFmtId="14" fontId="6" fillId="2" borderId="0" xfId="3" applyNumberFormat="1" applyAlignment="1">
      <alignment horizontal="left" vertical="top" wrapText="1"/>
    </xf>
    <xf numFmtId="0" fontId="6" fillId="2" borderId="0" xfId="3" applyAlignment="1">
      <alignment horizontal="right" vertical="top" wrapText="1"/>
    </xf>
    <xf numFmtId="14" fontId="6" fillId="2" borderId="0" xfId="3" applyNumberFormat="1" applyAlignment="1">
      <alignment vertical="top" wrapText="1"/>
    </xf>
    <xf numFmtId="14" fontId="6" fillId="2" borderId="0" xfId="3" applyNumberFormat="1" applyAlignment="1">
      <alignment horizontal="center" vertical="top" wrapText="1"/>
    </xf>
    <xf numFmtId="0" fontId="6" fillId="2" borderId="0" xfId="3" applyAlignment="1">
      <alignment vertical="top" wrapText="1"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>
      <alignment vertical="top" wrapText="1"/>
    </xf>
    <xf numFmtId="0" fontId="5" fillId="3" borderId="0" xfId="0" applyFont="1" applyFill="1" applyAlignment="1">
      <alignment vertical="top" wrapText="1"/>
    </xf>
  </cellXfs>
  <cellStyles count="4">
    <cellStyle name="Akzent1" xfId="3" builtinId="29"/>
    <cellStyle name="Link" xfId="2" builtinId="8"/>
    <cellStyle name="Prozent" xfId="1" builtinId="5"/>
    <cellStyle name="Standard" xfId="0" builtinId="0"/>
  </cellStyles>
  <dxfs count="18"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numFmt numFmtId="164" formatCode="0\ &quot;Tage&quot;"/>
      <alignment horizontal="general" vertical="top" textRotation="0" wrapText="1" indent="0" justifyLastLine="0" shrinkToFit="0" readingOrder="0"/>
    </dxf>
    <dxf>
      <numFmt numFmtId="165" formatCode="&quot;Stufe&quot;\ 0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right" vertical="top" textRotation="0" wrapText="1" indent="1" justifyLastLine="0" shrinkToFit="0" readingOrder="0"/>
    </dxf>
    <dxf>
      <alignment vertical="top" textRotation="0" wrapText="1" indent="0" justifyLastLine="0" shrinkToFit="0" readingOrder="0"/>
    </dxf>
    <dxf>
      <numFmt numFmtId="19" formatCode="dd/mm/yyyy"/>
      <alignment horizontal="center" vertical="top" textRotation="0" wrapText="1" indent="0" justifyLastLine="0" shrinkToFit="0" readingOrder="0"/>
    </dxf>
    <dxf>
      <numFmt numFmtId="19" formatCode="dd/mm/yyyy"/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3600000</xdr:colOff>
      <xdr:row>5</xdr:row>
      <xdr:rowOff>4296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82BB80B-B58E-4A74-A938-2A2CB173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000" cy="95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805483</xdr:colOff>
      <xdr:row>20</xdr:row>
      <xdr:rowOff>55908</xdr:rowOff>
    </xdr:from>
    <xdr:to>
      <xdr:col>1</xdr:col>
      <xdr:colOff>640909</xdr:colOff>
      <xdr:row>27</xdr:row>
      <xdr:rowOff>36858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D9C83AA-977B-46D9-8FE2-B7C8FF1FA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483" y="3675408"/>
          <a:ext cx="696817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1971260</xdr:colOff>
      <xdr:row>20</xdr:row>
      <xdr:rowOff>115956</xdr:rowOff>
    </xdr:from>
    <xdr:to>
      <xdr:col>9</xdr:col>
      <xdr:colOff>181043</xdr:colOff>
      <xdr:row>29</xdr:row>
      <xdr:rowOff>171602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67728CC1-509E-4187-ABD1-5A838679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2130" y="4116456"/>
          <a:ext cx="1440000" cy="1770146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9</xdr:col>
      <xdr:colOff>248062</xdr:colOff>
      <xdr:row>20</xdr:row>
      <xdr:rowOff>91110</xdr:rowOff>
    </xdr:from>
    <xdr:to>
      <xdr:col>12</xdr:col>
      <xdr:colOff>687456</xdr:colOff>
      <xdr:row>26</xdr:row>
      <xdr:rowOff>107674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FC243E12-0D5C-427E-BBBF-6062C5D8AA75}"/>
            </a:ext>
          </a:extLst>
        </xdr:cNvPr>
        <xdr:cNvSpPr txBox="1"/>
      </xdr:nvSpPr>
      <xdr:spPr>
        <a:xfrm>
          <a:off x="12589149" y="4091610"/>
          <a:ext cx="2452068" cy="11595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Bitte setzen Sie in den Spalten J und K nur Zahlen ein. Die Worte "Stufe" und "Tage"</a:t>
          </a:r>
          <a:r>
            <a:rPr lang="de-DE" sz="1100" baseline="0"/>
            <a:t> sind mit der benutzerdefinierten Formatierung festgelegt. </a:t>
          </a:r>
        </a:p>
        <a:p>
          <a:r>
            <a:rPr lang="de-DE" sz="1100" baseline="0"/>
            <a:t>Die Formel in Spalte K "Termin" greift darauf zurück.</a:t>
          </a:r>
          <a:endParaRPr lang="de-DE" sz="1100"/>
        </a:p>
      </xdr:txBody>
    </xdr:sp>
    <xdr:clientData/>
  </xdr:twoCellAnchor>
  <xdr:twoCellAnchor editAs="oneCell">
    <xdr:from>
      <xdr:col>1</xdr:col>
      <xdr:colOff>2004392</xdr:colOff>
      <xdr:row>20</xdr:row>
      <xdr:rowOff>91109</xdr:rowOff>
    </xdr:from>
    <xdr:to>
      <xdr:col>2</xdr:col>
      <xdr:colOff>1258958</xdr:colOff>
      <xdr:row>33</xdr:row>
      <xdr:rowOff>73213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E131387-547A-4306-97FF-8626A64AA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783" y="4091609"/>
          <a:ext cx="1855305" cy="245860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</xdr:col>
      <xdr:colOff>1366631</xdr:colOff>
      <xdr:row>20</xdr:row>
      <xdr:rowOff>74544</xdr:rowOff>
    </xdr:from>
    <xdr:to>
      <xdr:col>7</xdr:col>
      <xdr:colOff>498678</xdr:colOff>
      <xdr:row>32</xdr:row>
      <xdr:rowOff>132522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FB07B104-DE1C-4E2A-A714-79D1C89D9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761" y="4075044"/>
          <a:ext cx="4780787" cy="23439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59A131-4796-45B1-8803-62936BB83903}" name="CAPA" displayName="CAPA" ref="A3:H14" totalsRowShown="0" headerRowDxfId="17" dataDxfId="16">
  <autoFilter ref="A3:H14" xr:uid="{40644165-B1F8-4622-8375-D02B251E0A33}"/>
  <tableColumns count="8">
    <tableColumn id="10" xr3:uid="{D9655F0B-42D7-4908-8458-30570BCCD2F4}" name="Priorität" dataDxfId="15"/>
    <tableColumn id="2" xr3:uid="{EB2CAE3C-D95F-4392-9949-EEF62A786852}" name="Maßnahmen-Titel" dataDxfId="14"/>
    <tableColumn id="3" xr3:uid="{D790DB55-5741-411A-95BB-148E47D46CE7}" name="Quelle (verlinken/verweisen)" dataDxfId="13"/>
    <tableColumn id="11" xr3:uid="{AD8F6AF1-07F5-45EC-8F07-9E96AB4B0398}" name="Meldung vom" dataDxfId="12"/>
    <tableColumn id="4" xr3:uid="{E9B5BA7C-557B-4786-81AF-4DB070D530DA}" name="Termin" dataDxfId="11">
      <calculatedColumnFormula>SUM(CAPA[[#This Row],[Meldung vom]],VLOOKUP(CAPA[[#This Row],[Priorität]],Prios[],2,0))</calculatedColumnFormula>
    </tableColumn>
    <tableColumn id="5" xr3:uid="{BA0A7D99-59A5-4723-9DC2-626A4E14319F}" name="zuständig" dataDxfId="10"/>
    <tableColumn id="7" xr3:uid="{32676BE2-27E1-4927-B13E-A8788A5626AB}" name="Status" dataDxfId="9" dataCellStyle="Prozent"/>
    <tableColumn id="8" xr3:uid="{03EA5A26-7027-4F78-B528-8DE7B0DCF25B}" name="Bemerkung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5E91E4-A082-406B-AE5A-9538DED07CE6}" name="Prios" displayName="Prios" ref="J3:K7" totalsRowShown="0" headerRowDxfId="7" dataDxfId="6">
  <autoFilter ref="J3:K7" xr:uid="{00E3B809-D73D-47A7-8940-8168EC25E291}"/>
  <tableColumns count="2">
    <tableColumn id="1" xr3:uid="{9648E9BE-2B98-4FA6-8563-CF007DFA0417}" name="Prio" dataDxfId="5"/>
    <tableColumn id="2" xr3:uid="{0D624F03-54EE-48EB-90F3-83752D1A5D6B}" name="Frist" dataDxfId="4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r-qmb.info/downloa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9F296-D4DC-4A98-8D49-83277FD2EC00}">
  <dimension ref="A9:A20"/>
  <sheetViews>
    <sheetView showGridLines="0" tabSelected="1" workbookViewId="0">
      <selection activeCell="A20" sqref="A20"/>
    </sheetView>
  </sheetViews>
  <sheetFormatPr baseColWidth="10" defaultRowHeight="15" x14ac:dyDescent="0.25"/>
  <cols>
    <col min="1" max="1" width="113.28515625" customWidth="1"/>
  </cols>
  <sheetData>
    <row r="9" spans="1:1" x14ac:dyDescent="0.25">
      <c r="A9" t="s">
        <v>1</v>
      </c>
    </row>
    <row r="10" spans="1:1" x14ac:dyDescent="0.25">
      <c r="A10" s="2" t="s">
        <v>0</v>
      </c>
    </row>
    <row r="11" spans="1:1" ht="19.5" customHeight="1" x14ac:dyDescent="0.25"/>
    <row r="13" spans="1:1" x14ac:dyDescent="0.25">
      <c r="A13" t="s">
        <v>43</v>
      </c>
    </row>
    <row r="14" spans="1:1" x14ac:dyDescent="0.25">
      <c r="A14" t="s">
        <v>45</v>
      </c>
    </row>
    <row r="15" spans="1:1" x14ac:dyDescent="0.25">
      <c r="A15" t="s">
        <v>44</v>
      </c>
    </row>
    <row r="20" spans="1:1" x14ac:dyDescent="0.25">
      <c r="A20" s="1" t="s">
        <v>2</v>
      </c>
    </row>
  </sheetData>
  <hyperlinks>
    <hyperlink ref="A10" r:id="rId1" display="Diese Datei steht für Sie kostenfrei zur Verfügung. Weitere Vorlagen finden Sie jederzeit unter www.der-qmb.info/download/." xr:uid="{5FE02401-2484-4980-9AA0-205B903C331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3D0C-41C9-4CEC-9F5C-D66B996B553D}">
  <dimension ref="A1:N22"/>
  <sheetViews>
    <sheetView showGridLines="0" zoomScale="115" zoomScaleNormal="115" workbookViewId="0">
      <selection activeCell="K33" sqref="K33"/>
    </sheetView>
  </sheetViews>
  <sheetFormatPr baseColWidth="10" defaultRowHeight="15" x14ac:dyDescent="0.25"/>
  <cols>
    <col min="1" max="1" width="12.85546875" style="3" bestFit="1" customWidth="1"/>
    <col min="2" max="2" width="39" style="4" customWidth="1"/>
    <col min="3" max="3" width="29.42578125" style="4" customWidth="1"/>
    <col min="4" max="4" width="15.5703125" style="4" bestFit="1" customWidth="1"/>
    <col min="5" max="5" width="12.28515625" style="6" customWidth="1"/>
    <col min="6" max="6" width="17.7109375" style="4" bestFit="1" customWidth="1"/>
    <col min="7" max="7" width="9.7109375" style="5" customWidth="1"/>
    <col min="8" max="8" width="44.140625" style="4" customWidth="1"/>
    <col min="9" max="9" width="4.28515625" style="4" customWidth="1"/>
    <col min="10" max="10" width="7.28515625" style="4" bestFit="1" customWidth="1"/>
    <col min="11" max="11" width="11.42578125" style="4" customWidth="1"/>
    <col min="12" max="16384" width="11.42578125" style="4"/>
  </cols>
  <sheetData>
    <row r="1" spans="1:11" x14ac:dyDescent="0.25">
      <c r="A1" s="13" t="s">
        <v>39</v>
      </c>
      <c r="B1" s="14">
        <f ca="1">TODAY()</f>
        <v>44958</v>
      </c>
      <c r="C1" s="15" t="s">
        <v>46</v>
      </c>
      <c r="D1" s="16">
        <v>44960</v>
      </c>
      <c r="E1" s="17"/>
      <c r="F1" s="18"/>
      <c r="G1" s="15"/>
      <c r="H1" s="18"/>
    </row>
    <row r="3" spans="1:11" x14ac:dyDescent="0.25">
      <c r="A3" s="3" t="s">
        <v>6</v>
      </c>
      <c r="B3" s="4" t="s">
        <v>3</v>
      </c>
      <c r="C3" s="4" t="s">
        <v>26</v>
      </c>
      <c r="D3" s="10" t="s">
        <v>32</v>
      </c>
      <c r="E3" s="6" t="s">
        <v>4</v>
      </c>
      <c r="F3" s="4" t="s">
        <v>5</v>
      </c>
      <c r="G3" s="3" t="s">
        <v>7</v>
      </c>
      <c r="H3" s="4" t="s">
        <v>8</v>
      </c>
      <c r="J3" s="11" t="s">
        <v>34</v>
      </c>
      <c r="K3" s="12" t="s">
        <v>35</v>
      </c>
    </row>
    <row r="4" spans="1:11" x14ac:dyDescent="0.25">
      <c r="A4" s="3">
        <v>1</v>
      </c>
      <c r="B4" s="4" t="s">
        <v>9</v>
      </c>
      <c r="C4" s="4" t="s">
        <v>18</v>
      </c>
      <c r="D4" s="6">
        <v>44936</v>
      </c>
      <c r="E4" s="6">
        <f>SUM(CAPA[[#This Row],[Meldung vom]],VLOOKUP(CAPA[[#This Row],[Priorität]],Prios[],2,0))</f>
        <v>44966</v>
      </c>
      <c r="F4" s="4" t="s">
        <v>10</v>
      </c>
      <c r="G4" s="7">
        <v>0.5</v>
      </c>
      <c r="J4" s="9">
        <v>1</v>
      </c>
      <c r="K4" s="8">
        <v>30</v>
      </c>
    </row>
    <row r="5" spans="1:11" x14ac:dyDescent="0.25">
      <c r="A5" s="3">
        <v>3</v>
      </c>
      <c r="B5" s="4" t="s">
        <v>11</v>
      </c>
      <c r="C5" s="4" t="s">
        <v>36</v>
      </c>
      <c r="D5" s="6">
        <v>44938</v>
      </c>
      <c r="E5" s="6">
        <f>SUM(CAPA[[#This Row],[Meldung vom]],VLOOKUP(CAPA[[#This Row],[Priorität]],Prios[],2,0))</f>
        <v>45028</v>
      </c>
      <c r="F5" s="4" t="s">
        <v>12</v>
      </c>
      <c r="G5" s="7">
        <v>0.7</v>
      </c>
      <c r="J5" s="9">
        <v>2</v>
      </c>
      <c r="K5" s="8">
        <v>60</v>
      </c>
    </row>
    <row r="6" spans="1:11" x14ac:dyDescent="0.25">
      <c r="A6" s="3">
        <v>4</v>
      </c>
      <c r="B6" s="4" t="s">
        <v>13</v>
      </c>
      <c r="C6" s="4" t="s">
        <v>19</v>
      </c>
      <c r="D6" s="6">
        <v>44941</v>
      </c>
      <c r="E6" s="6">
        <f>SUM(CAPA[[#This Row],[Meldung vom]],VLOOKUP(CAPA[[#This Row],[Priorität]],Prios[],2,0))</f>
        <v>45061</v>
      </c>
      <c r="F6" s="4" t="s">
        <v>14</v>
      </c>
      <c r="G6" s="7">
        <v>0.4</v>
      </c>
      <c r="J6" s="9">
        <v>3</v>
      </c>
      <c r="K6" s="8">
        <v>90</v>
      </c>
    </row>
    <row r="7" spans="1:11" x14ac:dyDescent="0.25">
      <c r="A7" s="3">
        <v>2</v>
      </c>
      <c r="B7" s="4" t="s">
        <v>15</v>
      </c>
      <c r="C7" s="4" t="s">
        <v>41</v>
      </c>
      <c r="D7" s="6">
        <v>44943</v>
      </c>
      <c r="E7" s="6">
        <f>SUM(CAPA[[#This Row],[Meldung vom]],VLOOKUP(CAPA[[#This Row],[Priorität]],Prios[],2,0))</f>
        <v>45003</v>
      </c>
      <c r="F7" s="4" t="s">
        <v>12</v>
      </c>
      <c r="G7" s="7">
        <v>0</v>
      </c>
      <c r="J7" s="9">
        <v>4</v>
      </c>
      <c r="K7" s="8">
        <v>120</v>
      </c>
    </row>
    <row r="8" spans="1:11" x14ac:dyDescent="0.25">
      <c r="A8" s="3">
        <v>1</v>
      </c>
      <c r="B8" s="4" t="s">
        <v>40</v>
      </c>
      <c r="C8" s="4" t="s">
        <v>19</v>
      </c>
      <c r="D8" s="6">
        <v>44944</v>
      </c>
      <c r="E8" s="6">
        <f>SUM(CAPA[[#This Row],[Meldung vom]],VLOOKUP(CAPA[[#This Row],[Priorität]],Prios[],2,0))</f>
        <v>44974</v>
      </c>
      <c r="F8" s="4" t="s">
        <v>12</v>
      </c>
      <c r="G8" s="7">
        <v>0.15</v>
      </c>
      <c r="H8" s="4" t="s">
        <v>42</v>
      </c>
    </row>
    <row r="9" spans="1:11" x14ac:dyDescent="0.25">
      <c r="A9" s="3">
        <v>1</v>
      </c>
      <c r="B9" s="4" t="s">
        <v>20</v>
      </c>
      <c r="C9" s="4" t="s">
        <v>16</v>
      </c>
      <c r="D9" s="6">
        <v>44949</v>
      </c>
      <c r="E9" s="6">
        <f>SUM(CAPA[[#This Row],[Meldung vom]],VLOOKUP(CAPA[[#This Row],[Priorität]],Prios[],2,0))</f>
        <v>44979</v>
      </c>
      <c r="F9" s="4" t="s">
        <v>17</v>
      </c>
      <c r="G9" s="7">
        <v>0.8</v>
      </c>
    </row>
    <row r="10" spans="1:11" x14ac:dyDescent="0.25">
      <c r="A10" s="3">
        <v>4</v>
      </c>
      <c r="B10" s="4" t="s">
        <v>22</v>
      </c>
      <c r="C10" s="4" t="s">
        <v>21</v>
      </c>
      <c r="D10" s="6">
        <v>44951</v>
      </c>
      <c r="E10" s="6">
        <f>SUM(CAPA[[#This Row],[Meldung vom]],VLOOKUP(CAPA[[#This Row],[Priorität]],Prios[],2,0))</f>
        <v>45071</v>
      </c>
      <c r="F10" s="4" t="s">
        <v>24</v>
      </c>
      <c r="G10" s="7">
        <v>0</v>
      </c>
    </row>
    <row r="11" spans="1:11" x14ac:dyDescent="0.25">
      <c r="A11" s="3">
        <v>3</v>
      </c>
      <c r="B11" s="4" t="s">
        <v>25</v>
      </c>
      <c r="C11" s="4" t="s">
        <v>23</v>
      </c>
      <c r="D11" s="6">
        <v>44952</v>
      </c>
      <c r="E11" s="6">
        <f>SUM(CAPA[[#This Row],[Meldung vom]],VLOOKUP(CAPA[[#This Row],[Priorität]],Prios[],2,0))</f>
        <v>45042</v>
      </c>
      <c r="F11" s="4" t="s">
        <v>24</v>
      </c>
      <c r="G11" s="7">
        <v>0.5</v>
      </c>
    </row>
    <row r="12" spans="1:11" ht="30" x14ac:dyDescent="0.25">
      <c r="A12" s="3">
        <v>2</v>
      </c>
      <c r="B12" s="4" t="s">
        <v>29</v>
      </c>
      <c r="C12" s="4" t="s">
        <v>37</v>
      </c>
      <c r="D12" s="6">
        <v>44956</v>
      </c>
      <c r="E12" s="6">
        <f>SUM(CAPA[[#This Row],[Meldung vom]],VLOOKUP(CAPA[[#This Row],[Priorität]],Prios[],2,0))</f>
        <v>45016</v>
      </c>
      <c r="F12" s="4" t="s">
        <v>28</v>
      </c>
      <c r="G12" s="7">
        <v>0.1</v>
      </c>
    </row>
    <row r="13" spans="1:11" x14ac:dyDescent="0.25">
      <c r="A13" s="3">
        <v>2</v>
      </c>
      <c r="B13" s="4" t="s">
        <v>30</v>
      </c>
      <c r="C13" s="4" t="s">
        <v>37</v>
      </c>
      <c r="D13" s="6">
        <v>44956</v>
      </c>
      <c r="E13" s="6">
        <f>SUM(CAPA[[#This Row],[Meldung vom]],VLOOKUP(CAPA[[#This Row],[Priorität]],Prios[],2,0))</f>
        <v>45016</v>
      </c>
      <c r="F13" s="4" t="s">
        <v>31</v>
      </c>
      <c r="G13" s="7">
        <v>0.9</v>
      </c>
    </row>
    <row r="14" spans="1:11" x14ac:dyDescent="0.25">
      <c r="A14" s="3">
        <v>1</v>
      </c>
      <c r="B14" s="4" t="s">
        <v>27</v>
      </c>
      <c r="C14" s="4" t="s">
        <v>38</v>
      </c>
      <c r="D14" s="6">
        <v>44960</v>
      </c>
      <c r="E14" s="6">
        <f>SUM(CAPA[[#This Row],[Meldung vom]],VLOOKUP(CAPA[[#This Row],[Priorität]],Prios[],2,0))</f>
        <v>44990</v>
      </c>
      <c r="F14" s="4" t="s">
        <v>28</v>
      </c>
      <c r="G14" s="7">
        <v>1</v>
      </c>
    </row>
    <row r="20" spans="1:14" ht="15" customHeight="1" x14ac:dyDescent="0.25">
      <c r="A20" s="24" t="s">
        <v>48</v>
      </c>
      <c r="B20" s="24"/>
      <c r="C20" s="20" t="s">
        <v>47</v>
      </c>
      <c r="D20" s="20"/>
      <c r="E20" s="21"/>
      <c r="F20" s="21"/>
      <c r="G20" s="22"/>
      <c r="H20" s="23"/>
      <c r="I20" s="23"/>
      <c r="J20" s="24" t="s">
        <v>33</v>
      </c>
      <c r="K20" s="24"/>
      <c r="L20" s="23"/>
      <c r="M20" s="23"/>
      <c r="N20" s="23"/>
    </row>
    <row r="22" spans="1:14" x14ac:dyDescent="0.25">
      <c r="C22" s="19"/>
      <c r="D22" s="19"/>
      <c r="E22" s="19"/>
      <c r="F22" s="19"/>
      <c r="K22" s="19"/>
      <c r="L22" s="19"/>
      <c r="M22" s="19"/>
    </row>
  </sheetData>
  <mergeCells count="5">
    <mergeCell ref="C22:F22"/>
    <mergeCell ref="K22:M22"/>
    <mergeCell ref="A20:B20"/>
    <mergeCell ref="E20:F20"/>
    <mergeCell ref="J20:K20"/>
  </mergeCells>
  <conditionalFormatting sqref="A4:A14">
    <cfRule type="cellIs" dxfId="3" priority="6" operator="equal">
      <formula>4</formula>
    </cfRule>
    <cfRule type="cellIs" dxfId="2" priority="7" operator="equal">
      <formula>3</formula>
    </cfRule>
    <cfRule type="cellIs" dxfId="1" priority="8" operator="equal">
      <formula>2</formula>
    </cfRule>
    <cfRule type="cellIs" dxfId="0" priority="9" operator="equal">
      <formula>1</formula>
    </cfRule>
  </conditionalFormatting>
  <conditionalFormatting sqref="G4:G14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{12172FDE-311A-4FCC-A694-305C6E5130E2}</x14:id>
        </ext>
      </extLst>
    </cfRule>
  </conditionalFormatting>
  <pageMargins left="0.7" right="0.7" top="0.78740157499999996" bottom="0.78740157499999996" header="0.3" footer="0.3"/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172FDE-311A-4FCC-A694-305C6E513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 zur Datei</vt:lpstr>
      <vt:lpstr>CAPA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www.der-qmb.info</dc:title>
  <dc:creator>Elke Meurer</dc:creator>
  <cp:lastModifiedBy>Elke Meurer</cp:lastModifiedBy>
  <cp:lastPrinted>2023-01-30T09:00:37Z</cp:lastPrinted>
  <dcterms:created xsi:type="dcterms:W3CDTF">2023-01-30T08:56:48Z</dcterms:created>
  <dcterms:modified xsi:type="dcterms:W3CDTF">2023-02-01T09:46:32Z</dcterms:modified>
</cp:coreProperties>
</file>